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3_IFT JUL-SEP 2023\IFT JUL-SEP 2023_DIGITAL\"/>
    </mc:Choice>
  </mc:AlternateContent>
  <xr:revisionPtr revIDLastSave="0" documentId="13_ncr:1_{D14A5CCA-BC37-468E-9DCE-8FBCB43864C7}" xr6:coauthVersionLast="47" xr6:coauthVersionMax="47" xr10:uidLastSave="{00000000-0000-0000-0000-000000000000}"/>
  <bookViews>
    <workbookView xWindow="5115" yWindow="3045" windowWidth="15375" windowHeight="787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EAI!$A$1:$G$54</definedName>
  </definedNames>
  <calcPr calcId="191029"/>
  <fileRecoveryPr autoRecover="0"/>
</workbook>
</file>

<file path=xl/calcChain.xml><?xml version="1.0" encoding="utf-8"?>
<calcChain xmlns="http://schemas.openxmlformats.org/spreadsheetml/2006/main">
  <c r="G33" i="4" l="1"/>
  <c r="G34" i="4"/>
  <c r="G35" i="4"/>
  <c r="D33" i="4"/>
  <c r="D34" i="4"/>
  <c r="D35" i="4"/>
  <c r="G8" i="4"/>
  <c r="G9" i="4"/>
  <c r="G10" i="4"/>
  <c r="G11" i="4"/>
  <c r="G12" i="4"/>
  <c r="G13" i="4"/>
  <c r="G14" i="4"/>
  <c r="D8" i="4"/>
  <c r="D9" i="4"/>
  <c r="D10" i="4"/>
  <c r="D11" i="4"/>
  <c r="D12" i="4"/>
  <c r="D13" i="4"/>
  <c r="D14" i="4"/>
  <c r="F40" i="4"/>
  <c r="E40" i="4"/>
  <c r="C40" i="4"/>
  <c r="B40" i="4"/>
  <c r="F31" i="4"/>
  <c r="E31" i="4"/>
  <c r="G38" i="4"/>
  <c r="G32" i="4"/>
  <c r="G29" i="4"/>
  <c r="G28" i="4"/>
  <c r="G27" i="4"/>
  <c r="G26" i="4"/>
  <c r="G25" i="4"/>
  <c r="G24" i="4"/>
  <c r="G23" i="4"/>
  <c r="G22" i="4"/>
  <c r="D29" i="4"/>
  <c r="D28" i="4"/>
  <c r="D27" i="4"/>
  <c r="D26" i="4"/>
  <c r="D25" i="4"/>
  <c r="D24" i="4"/>
  <c r="D23" i="4"/>
  <c r="D22" i="4"/>
  <c r="D32" i="4"/>
  <c r="D38" i="4"/>
  <c r="D37" i="4" s="1"/>
  <c r="G37" i="4"/>
  <c r="F37" i="4"/>
  <c r="E37" i="4"/>
  <c r="C37" i="4"/>
  <c r="B37" i="4"/>
  <c r="F21" i="4"/>
  <c r="E21" i="4"/>
  <c r="C21" i="4"/>
  <c r="B21" i="4"/>
  <c r="G7" i="4"/>
  <c r="G6" i="4"/>
  <c r="G5" i="4"/>
  <c r="D7" i="4"/>
  <c r="D6" i="4"/>
  <c r="D5" i="4"/>
  <c r="F16" i="4"/>
  <c r="E16" i="4"/>
  <c r="C16" i="4"/>
  <c r="B16" i="4"/>
  <c r="C31" i="4" l="1"/>
  <c r="B31" i="4"/>
  <c r="G21" i="4"/>
  <c r="D21" i="4"/>
  <c r="D16" i="4"/>
  <c r="G16" i="4"/>
  <c r="G17" i="4" s="1"/>
  <c r="D40" i="4" l="1"/>
  <c r="G40" i="4"/>
  <c r="G41" i="4" s="1"/>
  <c r="G31" i="4"/>
  <c r="D31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<sst xmlns="http://schemas.openxmlformats.org/spreadsheetml/2006/main" count="63" uniqueCount="40">
  <si>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</si>
  <si>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</si>
  <si>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</si>
  <si>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</si>
  <si>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</si>
  <si>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</si>
  <si>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</si>
  <si>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</si>
  <si>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</si>
  <si>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</si>
  <si>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</si>
  <si>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</si>
  <si>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</si>
  <si>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</si>
  <si>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</si>
  <si>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</si>
  <si>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</si>
  <si>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</si>
  <si>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</si>
  <si>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</si>
  <si>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</si>
  <si>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</si>
  <si>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</si>
  <si>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</si>
  <si>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</si>
  <si>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</si>
  <si>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</si>
  <si>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</si>
  <si>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</si>
  <si>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</si>
  <si>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</si>
  <si>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</si>
  <si>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</si>
  <si>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</si>
  <si>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</si>
  <si>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</si>
  <si>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</si>
  <si>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</si>
  <si>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</si>
  <si>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Analítico de Ingresos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</si>
</sst>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6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0" xfId="8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0" fillId="0" borderId="0" xfId="8" applyFont="1" applyAlignment="1" applyProtection="1">
      <alignment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showGridLines="0" tabSelected="1" zoomScaleNormal="100" workbookViewId="0">
      <selection activeCell="C10" sqref="C1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5" t="s">
        <v>39</v>
      </c>
      <c r="B1" s="46"/>
      <c r="C1" s="46"/>
      <c r="D1" s="46"/>
      <c r="E1" s="46"/>
      <c r="F1" s="46"/>
      <c r="G1" s="47"/>
    </row>
    <row r="2" spans="1:7" s="3" customFormat="1" x14ac:dyDescent="0.2">
      <c r="A2" s="34"/>
      <c r="B2" s="50" t="s">
        <v>0</v>
      </c>
      <c r="C2" s="51"/>
      <c r="D2" s="51"/>
      <c r="E2" s="51"/>
      <c r="F2" s="52"/>
      <c r="G2" s="48" t="s">
        <v>7</v>
      </c>
    </row>
    <row r="3" spans="1:7" s="1" customFormat="1" ht="24.95" customHeight="1" x14ac:dyDescent="0.2">
      <c r="A3" s="35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9"/>
    </row>
    <row r="4" spans="1:7" s="1" customFormat="1" x14ac:dyDescent="0.2">
      <c r="A4" s="36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7" t="s">
        <v>14</v>
      </c>
      <c r="B5" s="15">
        <v>0</v>
      </c>
      <c r="C5" s="15">
        <v>0</v>
      </c>
      <c r="D5" s="15">
        <f>+B5+C5</f>
        <v>0</v>
      </c>
      <c r="E5" s="15">
        <v>0</v>
      </c>
      <c r="F5" s="15">
        <v>0</v>
      </c>
      <c r="G5" s="15">
        <f>+F5-B5</f>
        <v>0</v>
      </c>
    </row>
    <row r="6" spans="1:7" x14ac:dyDescent="0.2">
      <c r="A6" s="38" t="s">
        <v>15</v>
      </c>
      <c r="B6" s="16">
        <v>0</v>
      </c>
      <c r="C6" s="16">
        <v>0</v>
      </c>
      <c r="D6" s="16">
        <f t="shared" ref="D6:D14" si="0">+B6+C6</f>
        <v>0</v>
      </c>
      <c r="E6" s="16">
        <v>0</v>
      </c>
      <c r="F6" s="16">
        <v>0</v>
      </c>
      <c r="G6" s="16">
        <f t="shared" ref="G6:G14" si="1">+F6-B6</f>
        <v>0</v>
      </c>
    </row>
    <row r="7" spans="1:7" x14ac:dyDescent="0.2">
      <c r="A7" s="37" t="s">
        <v>16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</row>
    <row r="8" spans="1:7" x14ac:dyDescent="0.2">
      <c r="A8" s="37" t="s">
        <v>17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</row>
    <row r="9" spans="1:7" x14ac:dyDescent="0.2">
      <c r="A9" s="37" t="s">
        <v>18</v>
      </c>
      <c r="B9" s="16">
        <v>0</v>
      </c>
      <c r="C9" s="16">
        <v>25680.33</v>
      </c>
      <c r="D9" s="16">
        <f t="shared" si="0"/>
        <v>25680.33</v>
      </c>
      <c r="E9" s="16">
        <v>289903.71000000002</v>
      </c>
      <c r="F9" s="16">
        <v>289903.71000000002</v>
      </c>
      <c r="G9" s="16">
        <f t="shared" si="1"/>
        <v>289903.71000000002</v>
      </c>
    </row>
    <row r="10" spans="1:7" x14ac:dyDescent="0.2">
      <c r="A10" s="38" t="s">
        <v>19</v>
      </c>
      <c r="B10" s="16">
        <v>0</v>
      </c>
      <c r="C10" s="16">
        <v>0</v>
      </c>
      <c r="D10" s="16">
        <f t="shared" si="0"/>
        <v>0</v>
      </c>
      <c r="E10" s="16">
        <v>0</v>
      </c>
      <c r="F10" s="16">
        <v>0</v>
      </c>
      <c r="G10" s="16">
        <f t="shared" si="1"/>
        <v>0</v>
      </c>
    </row>
    <row r="11" spans="1:7" x14ac:dyDescent="0.2">
      <c r="A11" s="37" t="s">
        <v>20</v>
      </c>
      <c r="B11" s="16">
        <v>5283074.96</v>
      </c>
      <c r="C11" s="16">
        <v>381261.67</v>
      </c>
      <c r="D11" s="16">
        <f t="shared" si="0"/>
        <v>5664336.6299999999</v>
      </c>
      <c r="E11" s="16">
        <v>4328880.57</v>
      </c>
      <c r="F11" s="16">
        <v>4328880.57</v>
      </c>
      <c r="G11" s="16">
        <f t="shared" si="1"/>
        <v>-954194.38999999966</v>
      </c>
    </row>
    <row r="12" spans="1:7" ht="22.5" x14ac:dyDescent="0.2">
      <c r="A12" s="37" t="s">
        <v>21</v>
      </c>
      <c r="B12" s="16">
        <v>0</v>
      </c>
      <c r="C12" s="16">
        <v>0</v>
      </c>
      <c r="D12" s="16">
        <f t="shared" si="0"/>
        <v>0</v>
      </c>
      <c r="E12" s="16">
        <v>0</v>
      </c>
      <c r="F12" s="16">
        <v>0</v>
      </c>
      <c r="G12" s="16">
        <f t="shared" si="1"/>
        <v>0</v>
      </c>
    </row>
    <row r="13" spans="1:7" ht="22.5" x14ac:dyDescent="0.2">
      <c r="A13" s="37" t="s">
        <v>22</v>
      </c>
      <c r="B13" s="16">
        <v>54183480.700000003</v>
      </c>
      <c r="C13" s="16">
        <v>500000</v>
      </c>
      <c r="D13" s="16">
        <f t="shared" si="0"/>
        <v>54683480.700000003</v>
      </c>
      <c r="E13" s="16">
        <v>38111176.380000003</v>
      </c>
      <c r="F13" s="16">
        <v>38111176.380000003</v>
      </c>
      <c r="G13" s="16">
        <f t="shared" si="1"/>
        <v>-16072304.32</v>
      </c>
    </row>
    <row r="14" spans="1:7" x14ac:dyDescent="0.2">
      <c r="A14" s="37" t="s">
        <v>23</v>
      </c>
      <c r="B14" s="16">
        <v>0</v>
      </c>
      <c r="C14" s="16">
        <v>0</v>
      </c>
      <c r="D14" s="16">
        <f t="shared" si="0"/>
        <v>0</v>
      </c>
      <c r="E14" s="16">
        <v>0</v>
      </c>
      <c r="F14" s="16">
        <v>0</v>
      </c>
      <c r="G14" s="16">
        <f t="shared" si="1"/>
        <v>0</v>
      </c>
    </row>
    <row r="15" spans="1:7" x14ac:dyDescent="0.2">
      <c r="B15" s="12"/>
      <c r="C15" s="12"/>
      <c r="D15" s="12"/>
      <c r="E15" s="12"/>
      <c r="F15" s="12"/>
      <c r="G15" s="12"/>
    </row>
    <row r="16" spans="1:7" x14ac:dyDescent="0.2">
      <c r="A16" s="9" t="s">
        <v>24</v>
      </c>
      <c r="B16" s="17">
        <f>SUM(B5:B14)</f>
        <v>59466555.660000004</v>
      </c>
      <c r="C16" s="17">
        <f t="shared" ref="C16:G16" si="2">SUM(C5:C14)</f>
        <v>906942</v>
      </c>
      <c r="D16" s="17">
        <f t="shared" si="2"/>
        <v>60373497.660000004</v>
      </c>
      <c r="E16" s="17">
        <f t="shared" si="2"/>
        <v>42729960.660000004</v>
      </c>
      <c r="F16" s="10">
        <f t="shared" si="2"/>
        <v>42729960.660000004</v>
      </c>
      <c r="G16" s="11">
        <f t="shared" si="2"/>
        <v>-16736595</v>
      </c>
    </row>
    <row r="17" spans="1:7" x14ac:dyDescent="0.2">
      <c r="A17" s="22"/>
      <c r="B17" s="23"/>
      <c r="C17" s="23"/>
      <c r="D17" s="26"/>
      <c r="E17" s="24" t="s">
        <v>25</v>
      </c>
      <c r="F17" s="27"/>
      <c r="G17" s="21">
        <f>IF(G16&gt;0,G16,0)</f>
        <v>0</v>
      </c>
    </row>
    <row r="18" spans="1:7" ht="10.5" customHeight="1" x14ac:dyDescent="0.2">
      <c r="A18" s="32"/>
      <c r="B18" s="50" t="s">
        <v>0</v>
      </c>
      <c r="C18" s="51"/>
      <c r="D18" s="51"/>
      <c r="E18" s="51"/>
      <c r="F18" s="52"/>
      <c r="G18" s="48" t="s">
        <v>7</v>
      </c>
    </row>
    <row r="19" spans="1:7" ht="22.5" x14ac:dyDescent="0.2">
      <c r="A19" s="39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9"/>
    </row>
    <row r="20" spans="1:7" x14ac:dyDescent="0.2">
      <c r="A20" s="3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30" t="s">
        <v>27</v>
      </c>
      <c r="B21" s="18">
        <f>SUM(B22:B29)</f>
        <v>0</v>
      </c>
      <c r="C21" s="18">
        <f t="shared" ref="C21:G21" si="3">SUM(C22:C29)</f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</row>
    <row r="22" spans="1:7" x14ac:dyDescent="0.2">
      <c r="A22" s="40" t="s">
        <v>14</v>
      </c>
      <c r="B22" s="19">
        <v>0</v>
      </c>
      <c r="C22" s="19">
        <v>0</v>
      </c>
      <c r="D22" s="19">
        <f>+B22+C22</f>
        <v>0</v>
      </c>
      <c r="E22" s="19">
        <v>0</v>
      </c>
      <c r="F22" s="19">
        <v>0</v>
      </c>
      <c r="G22" s="19">
        <f>+F22-B22</f>
        <v>0</v>
      </c>
    </row>
    <row r="23" spans="1:7" x14ac:dyDescent="0.2">
      <c r="A23" s="40" t="s">
        <v>15</v>
      </c>
      <c r="B23" s="19">
        <v>0</v>
      </c>
      <c r="C23" s="19">
        <v>0</v>
      </c>
      <c r="D23" s="19">
        <f t="shared" ref="D23:D29" si="4">+B23+C23</f>
        <v>0</v>
      </c>
      <c r="E23" s="19">
        <v>0</v>
      </c>
      <c r="F23" s="19">
        <v>0</v>
      </c>
      <c r="G23" s="19">
        <f t="shared" ref="G23:G29" si="5">+F23-B23</f>
        <v>0</v>
      </c>
    </row>
    <row r="24" spans="1:7" x14ac:dyDescent="0.2">
      <c r="A24" s="40" t="s">
        <v>16</v>
      </c>
      <c r="B24" s="19">
        <v>0</v>
      </c>
      <c r="C24" s="19">
        <v>0</v>
      </c>
      <c r="D24" s="19">
        <f t="shared" si="4"/>
        <v>0</v>
      </c>
      <c r="E24" s="19">
        <v>0</v>
      </c>
      <c r="F24" s="19">
        <v>0</v>
      </c>
      <c r="G24" s="19">
        <f t="shared" si="5"/>
        <v>0</v>
      </c>
    </row>
    <row r="25" spans="1:7" x14ac:dyDescent="0.2">
      <c r="A25" s="40" t="s">
        <v>17</v>
      </c>
      <c r="B25" s="19">
        <v>0</v>
      </c>
      <c r="C25" s="19">
        <v>0</v>
      </c>
      <c r="D25" s="19">
        <f t="shared" si="4"/>
        <v>0</v>
      </c>
      <c r="E25" s="19">
        <v>0</v>
      </c>
      <c r="F25" s="19">
        <v>0</v>
      </c>
      <c r="G25" s="19">
        <f t="shared" si="5"/>
        <v>0</v>
      </c>
    </row>
    <row r="26" spans="1:7" x14ac:dyDescent="0.2">
      <c r="A26" s="40" t="s">
        <v>28</v>
      </c>
      <c r="B26" s="19">
        <v>0</v>
      </c>
      <c r="C26" s="19">
        <v>0</v>
      </c>
      <c r="D26" s="19">
        <f t="shared" si="4"/>
        <v>0</v>
      </c>
      <c r="E26" s="19">
        <v>0</v>
      </c>
      <c r="F26" s="19">
        <v>0</v>
      </c>
      <c r="G26" s="19">
        <f t="shared" si="5"/>
        <v>0</v>
      </c>
    </row>
    <row r="27" spans="1:7" x14ac:dyDescent="0.2">
      <c r="A27" s="40" t="s">
        <v>29</v>
      </c>
      <c r="B27" s="19">
        <v>0</v>
      </c>
      <c r="C27" s="19">
        <v>0</v>
      </c>
      <c r="D27" s="19">
        <f t="shared" si="4"/>
        <v>0</v>
      </c>
      <c r="E27" s="19">
        <v>0</v>
      </c>
      <c r="F27" s="19">
        <v>0</v>
      </c>
      <c r="G27" s="19">
        <f t="shared" si="5"/>
        <v>0</v>
      </c>
    </row>
    <row r="28" spans="1:7" ht="22.5" x14ac:dyDescent="0.2">
      <c r="A28" s="40" t="s">
        <v>30</v>
      </c>
      <c r="B28" s="19">
        <v>0</v>
      </c>
      <c r="C28" s="19">
        <v>0</v>
      </c>
      <c r="D28" s="19">
        <f t="shared" si="4"/>
        <v>0</v>
      </c>
      <c r="E28" s="19">
        <v>0</v>
      </c>
      <c r="F28" s="19">
        <v>0</v>
      </c>
      <c r="G28" s="19">
        <f t="shared" si="5"/>
        <v>0</v>
      </c>
    </row>
    <row r="29" spans="1:7" ht="22.5" x14ac:dyDescent="0.2">
      <c r="A29" s="40" t="s">
        <v>22</v>
      </c>
      <c r="B29" s="19">
        <v>0</v>
      </c>
      <c r="C29" s="19">
        <v>0</v>
      </c>
      <c r="D29" s="19">
        <f t="shared" si="4"/>
        <v>0</v>
      </c>
      <c r="E29" s="19">
        <v>0</v>
      </c>
      <c r="F29" s="19">
        <v>0</v>
      </c>
      <c r="G29" s="19">
        <f t="shared" si="5"/>
        <v>0</v>
      </c>
    </row>
    <row r="30" spans="1:7" x14ac:dyDescent="0.2">
      <c r="A30" s="40"/>
      <c r="B30" s="19"/>
      <c r="C30" s="19"/>
      <c r="D30" s="19"/>
      <c r="E30" s="19"/>
      <c r="F30" s="19"/>
      <c r="G30" s="19"/>
    </row>
    <row r="31" spans="1:7" ht="33.75" x14ac:dyDescent="0.2">
      <c r="A31" s="41" t="s">
        <v>37</v>
      </c>
      <c r="B31" s="20">
        <f>SUM(B32:B35)</f>
        <v>59466555.660000004</v>
      </c>
      <c r="C31" s="20">
        <f t="shared" ref="C31:G31" si="6">SUM(C32:C35)</f>
        <v>906942</v>
      </c>
      <c r="D31" s="20">
        <f t="shared" si="6"/>
        <v>60373497.660000004</v>
      </c>
      <c r="E31" s="20">
        <f t="shared" si="6"/>
        <v>42729960.660000004</v>
      </c>
      <c r="F31" s="20">
        <f t="shared" si="6"/>
        <v>42729960.660000004</v>
      </c>
      <c r="G31" s="20">
        <f t="shared" si="6"/>
        <v>-16736595</v>
      </c>
    </row>
    <row r="32" spans="1:7" x14ac:dyDescent="0.2">
      <c r="A32" s="40" t="s">
        <v>15</v>
      </c>
      <c r="B32" s="19">
        <v>0</v>
      </c>
      <c r="C32" s="19">
        <v>0</v>
      </c>
      <c r="D32" s="19">
        <f>+B32+C32</f>
        <v>0</v>
      </c>
      <c r="E32" s="19">
        <v>0</v>
      </c>
      <c r="F32" s="19">
        <v>0</v>
      </c>
      <c r="G32" s="19">
        <f t="shared" ref="G32:G35" si="7">+F32-B32</f>
        <v>0</v>
      </c>
    </row>
    <row r="33" spans="1:7" x14ac:dyDescent="0.2">
      <c r="A33" s="40" t="s">
        <v>31</v>
      </c>
      <c r="B33" s="19">
        <v>0</v>
      </c>
      <c r="C33" s="19">
        <v>25680.33</v>
      </c>
      <c r="D33" s="19">
        <f t="shared" ref="D33:D35" si="8">+B33+C33</f>
        <v>25680.33</v>
      </c>
      <c r="E33" s="19">
        <v>289903.71000000002</v>
      </c>
      <c r="F33" s="19">
        <v>289903.71000000002</v>
      </c>
      <c r="G33" s="19">
        <f t="shared" si="7"/>
        <v>289903.71000000002</v>
      </c>
    </row>
    <row r="34" spans="1:7" ht="22.5" x14ac:dyDescent="0.2">
      <c r="A34" s="40" t="s">
        <v>32</v>
      </c>
      <c r="B34" s="19">
        <v>5283074.96</v>
      </c>
      <c r="C34" s="19">
        <v>381261.67</v>
      </c>
      <c r="D34" s="19">
        <f t="shared" si="8"/>
        <v>5664336.6299999999</v>
      </c>
      <c r="E34" s="19">
        <v>4328880.57</v>
      </c>
      <c r="F34" s="19">
        <v>4328880.57</v>
      </c>
      <c r="G34" s="19">
        <f t="shared" si="7"/>
        <v>-954194.38999999966</v>
      </c>
    </row>
    <row r="35" spans="1:7" ht="22.5" x14ac:dyDescent="0.2">
      <c r="A35" s="40" t="s">
        <v>22</v>
      </c>
      <c r="B35" s="19">
        <v>54183480.700000003</v>
      </c>
      <c r="C35" s="19">
        <v>500000</v>
      </c>
      <c r="D35" s="19">
        <f t="shared" si="8"/>
        <v>54683480.700000003</v>
      </c>
      <c r="E35" s="19">
        <v>38111176.380000003</v>
      </c>
      <c r="F35" s="19">
        <v>38111176.380000003</v>
      </c>
      <c r="G35" s="19">
        <f t="shared" si="7"/>
        <v>-16072304.32</v>
      </c>
    </row>
    <row r="36" spans="1:7" x14ac:dyDescent="0.2">
      <c r="A36" s="13"/>
      <c r="B36" s="19"/>
      <c r="C36" s="19"/>
      <c r="D36" s="19"/>
      <c r="E36" s="19"/>
      <c r="F36" s="19"/>
      <c r="G36" s="19"/>
    </row>
    <row r="37" spans="1:7" x14ac:dyDescent="0.2">
      <c r="A37" s="31" t="s">
        <v>33</v>
      </c>
      <c r="B37" s="20">
        <f>SUM(B38)</f>
        <v>0</v>
      </c>
      <c r="C37" s="20">
        <f t="shared" ref="C37:G37" si="9">SUM(C38)</f>
        <v>0</v>
      </c>
      <c r="D37" s="20">
        <f t="shared" si="9"/>
        <v>0</v>
      </c>
      <c r="E37" s="20">
        <f t="shared" si="9"/>
        <v>0</v>
      </c>
      <c r="F37" s="20">
        <f t="shared" si="9"/>
        <v>0</v>
      </c>
      <c r="G37" s="20">
        <f t="shared" si="9"/>
        <v>0</v>
      </c>
    </row>
    <row r="38" spans="1:7" x14ac:dyDescent="0.2">
      <c r="A38" s="40" t="s">
        <v>23</v>
      </c>
      <c r="B38" s="19">
        <v>0</v>
      </c>
      <c r="C38" s="19">
        <v>0</v>
      </c>
      <c r="D38" s="19">
        <f>+B38+C38</f>
        <v>0</v>
      </c>
      <c r="E38" s="19">
        <v>0</v>
      </c>
      <c r="F38" s="19">
        <v>0</v>
      </c>
      <c r="G38" s="19">
        <f>+F38-B38</f>
        <v>0</v>
      </c>
    </row>
    <row r="39" spans="1:7" x14ac:dyDescent="0.2">
      <c r="A39" s="40"/>
      <c r="B39" s="20"/>
      <c r="C39" s="20"/>
      <c r="D39" s="20"/>
      <c r="E39" s="20"/>
      <c r="F39" s="20"/>
      <c r="G39" s="20"/>
    </row>
    <row r="40" spans="1:7" x14ac:dyDescent="0.2">
      <c r="A40" s="14" t="s">
        <v>24</v>
      </c>
      <c r="B40" s="17">
        <f>SUM(B22:B29,B32:B35,B38)</f>
        <v>59466555.660000004</v>
      </c>
      <c r="C40" s="17">
        <f t="shared" ref="C40:G40" si="10">SUM(C22:C29,C32:C35,C38)</f>
        <v>906942</v>
      </c>
      <c r="D40" s="17">
        <f t="shared" si="10"/>
        <v>60373497.660000004</v>
      </c>
      <c r="E40" s="17">
        <f t="shared" si="10"/>
        <v>42729960.660000004</v>
      </c>
      <c r="F40" s="17">
        <f t="shared" si="10"/>
        <v>42729960.660000004</v>
      </c>
      <c r="G40" s="11">
        <f t="shared" si="10"/>
        <v>-16736595</v>
      </c>
    </row>
    <row r="41" spans="1:7" x14ac:dyDescent="0.2">
      <c r="A41" s="22"/>
      <c r="B41" s="23"/>
      <c r="C41" s="23"/>
      <c r="D41" s="23"/>
      <c r="E41" s="24" t="s">
        <v>25</v>
      </c>
      <c r="F41" s="25"/>
      <c r="G41" s="21">
        <f>IF(G40&gt;0,G40,0)</f>
        <v>0</v>
      </c>
    </row>
    <row r="43" spans="1:7" ht="22.5" x14ac:dyDescent="0.2">
      <c r="A43" s="28" t="s">
        <v>34</v>
      </c>
    </row>
    <row r="44" spans="1:7" x14ac:dyDescent="0.2">
      <c r="A44" s="29" t="s">
        <v>35</v>
      </c>
    </row>
    <row r="45" spans="1:7" ht="30" customHeight="1" x14ac:dyDescent="0.2">
      <c r="A45" s="54" t="s">
        <v>36</v>
      </c>
      <c r="B45" s="54"/>
      <c r="C45" s="54"/>
      <c r="D45" s="54"/>
      <c r="E45" s="54"/>
      <c r="F45" s="54"/>
      <c r="G45" s="54"/>
    </row>
    <row r="46" spans="1:7" x14ac:dyDescent="0.2">
      <c r="A46" s="53" t="s">
        <v>38</v>
      </c>
      <c r="B46" s="53"/>
      <c r="C46" s="53"/>
      <c r="D46" s="53"/>
      <c r="E46" s="53"/>
      <c r="F46" s="53"/>
      <c r="G46" s="53"/>
    </row>
    <row r="49" spans="1:7" x14ac:dyDescent="0.2">
      <c r="G49" s="42"/>
    </row>
    <row r="55" spans="1:7" x14ac:dyDescent="0.2">
      <c r="A55" s="43"/>
      <c r="B55" s="44"/>
      <c r="C55" s="44"/>
      <c r="D55" s="44"/>
      <c r="E55" s="44"/>
      <c r="F55" s="44"/>
    </row>
    <row r="56" spans="1:7" x14ac:dyDescent="0.2">
      <c r="A56" s="43"/>
      <c r="B56" s="44"/>
      <c r="C56" s="44"/>
      <c r="D56" s="44"/>
      <c r="E56" s="44"/>
      <c r="F56" s="44"/>
    </row>
    <row r="57" spans="1:7" x14ac:dyDescent="0.2">
      <c r="A57" s="43"/>
      <c r="B57" s="44"/>
      <c r="C57" s="44"/>
      <c r="D57" s="44"/>
      <c r="E57" s="44"/>
      <c r="F57" s="44"/>
      <c r="G57" s="42"/>
    </row>
    <row r="58" spans="1:7" x14ac:dyDescent="0.2">
      <c r="A58" s="43"/>
      <c r="B58" s="44"/>
      <c r="C58" s="44"/>
      <c r="D58" s="44"/>
      <c r="E58" s="44"/>
      <c r="F58" s="44"/>
    </row>
  </sheetData>
  <sheetProtection formatCells="0" formatColumns="0" formatRows="0" insertRows="0" autoFilter="0"/>
  <mergeCells count="7">
    <mergeCell ref="A46:G46"/>
    <mergeCell ref="A45:G45"/>
    <mergeCell ref="A1:G1"/>
    <mergeCell ref="G2:G3"/>
    <mergeCell ref="G18:G19"/>
    <mergeCell ref="B2:F2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0c865bf4-0f22-4e4d-b041-7b0c1657e5a8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paola belman</cp:lastModifiedBy>
  <cp:revision/>
  <cp:lastPrinted>2023-04-18T20:50:16Z</cp:lastPrinted>
  <dcterms:created xsi:type="dcterms:W3CDTF">2012-12-11T20:48:19Z</dcterms:created>
  <dcterms:modified xsi:type="dcterms:W3CDTF">2023-10-30T15:22:46Z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